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5\1 výzva\"/>
    </mc:Choice>
  </mc:AlternateContent>
  <xr:revisionPtr revIDLastSave="0" documentId="13_ncr:1_{07B7C041-34EE-4146-89D4-1462A9ECCBB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P9" i="1"/>
  <c r="P7" i="1"/>
  <c r="S7" i="1"/>
  <c r="Q12" i="1" l="1"/>
  <c r="R12" i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<sst xmlns="http://schemas.openxmlformats.org/spreadsheetml/2006/main" count="52" uniqueCount="46">
  <si>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</si>
  <si>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</si>
  <si>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</si>
  <si>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</si>
  <si>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</si>
  <si>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</si>
  <si>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</si>
  <si>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</si>
  <si>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</si>
  <si>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</si>
  <si>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</si>
  <si>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</si>
  <si>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</si>
  <si>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</si>
  <si>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</si>
  <si>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</si>
  <si>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</si>
  <si>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</si>
  <si>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</si>
  <si>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</si>
  <si>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</si>
  <si>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</si>
  <si>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</si>
  <si>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</si>
  <si>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</si>
  <si>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</si>
  <si>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</si>
  <si>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</si>
  <si>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</si>
  <si>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</si>
  <si>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30 dní</t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</si>
  <si>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</si>
  <si>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075 - 2025 </t>
  </si>
  <si>
    <t>NE</t>
  </si>
  <si>
    <t>Samostatná faktura</t>
  </si>
  <si>
    <t>Ing. David Lávička, Ph.D.,
Tel.: 605 726 363,
37763 4712</t>
  </si>
  <si>
    <t>Teslova 9, 
301 00 Plzeň,
Nové technologie – výzkumné centrum,
budova G</t>
  </si>
  <si>
    <t>PC Micro Tower včetně klávesnice a myši</t>
  </si>
  <si>
    <t>Operační systém Windows 64-bit, předinstalovaný (Windows 10 nebo vyšší, nesmí to být licence typu K12 (EDU)).
OS Windows požadujeme z důvodu kompatibility s interními aplikacemi ZČU (Stag, Magion,...).</t>
  </si>
  <si>
    <t>Výkon procesoru v Passmark CPU více než 16 200 bodů (platné ke dni 2.4.2025).
Operační paměť typu DDR5 minimálně 8 GB.
Grafická karta integrovaná v CPU.
SSD disk o kapacitě minimálně 512 GB  M.2 (PCIe 4.0 4x NVMe).
Minimálně 5 USB portů, z toho minimálně 3 USB 3.0 porty.
Minimálně 1x slot na RAM.
Podpora bootování z USB.
Síťová karta 1 Gb/s Ethernet s podporou PXE.
Grafický výstup DVI nebo Displayport.
CZ klávesnice.
Optická myš 3tl./kolečko.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Micro Tower: max. šířka 36 mm, max. výška 182 mm, max. hloubka 178 mm.</t>
  </si>
  <si>
    <t xml:space="preserve">Stojan pro monitor </t>
  </si>
  <si>
    <t>21 dní</t>
  </si>
  <si>
    <t>PhDr. Jan Mašek, Ph.D.,
Tel.: 604 868 346,
37763 6473</t>
  </si>
  <si>
    <t>Klatovská třída 51, 
301 00 Plzeň,
Fakulta pedagogická - Katedra výtvarné výchovy a kultury,
místnost KL 324</t>
  </si>
  <si>
    <t>Stojan s podstavcem na stolek (typu L) na monitor - televizi pro velikost obrazovky v rozsahu od 32" do 47", 
VESA uchycení 200×100, 200×200, 300×200, 300×300, 400×200, 400×300 a 400×400, 
sklopný - naklápění: od +5° do -10°, 
natáčení na obě strany minimálně +/- 30°, 
nosnost min. 40 kg, 
systém pro uspořádání kabelů.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</si>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</sst>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3" fillId="4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7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0" customWidth="1"/>
    <col min="5" max="5" width="10.5703125" style="22" customWidth="1"/>
    <col min="6" max="6" width="142.42578125" style="4" customWidth="1"/>
    <col min="7" max="7" width="35.85546875" style="6" customWidth="1"/>
    <col min="8" max="8" width="27.42578125" style="6" customWidth="1"/>
    <col min="9" max="9" width="32.5703125" style="6" customWidth="1"/>
    <col min="10" max="10" width="16.140625" style="4" customWidth="1"/>
    <col min="11" max="11" width="34" style="1" hidden="1" customWidth="1"/>
    <col min="12" max="12" width="28.42578125" style="1" customWidth="1"/>
    <col min="13" max="13" width="27.7109375" style="1" customWidth="1"/>
    <col min="14" max="14" width="32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2.57031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31</v>
      </c>
      <c r="I6" s="32" t="s">
        <v>15</v>
      </c>
      <c r="J6" s="29" t="s">
        <v>16</v>
      </c>
      <c r="K6" s="29" t="s">
        <v>45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81.25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29</v>
      </c>
      <c r="F7" s="42" t="s">
        <v>39</v>
      </c>
      <c r="G7" s="112"/>
      <c r="H7" s="43" t="s">
        <v>33</v>
      </c>
      <c r="I7" s="39" t="s">
        <v>34</v>
      </c>
      <c r="J7" s="44" t="s">
        <v>33</v>
      </c>
      <c r="K7" s="45"/>
      <c r="L7" s="46"/>
      <c r="M7" s="47" t="s">
        <v>35</v>
      </c>
      <c r="N7" s="47" t="s">
        <v>36</v>
      </c>
      <c r="O7" s="48" t="s">
        <v>30</v>
      </c>
      <c r="P7" s="49">
        <f>D7*Q7</f>
        <v>14500</v>
      </c>
      <c r="Q7" s="50">
        <v>14500</v>
      </c>
      <c r="R7" s="115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27</v>
      </c>
    </row>
    <row r="8" spans="1:22" ht="60" customHeight="1" thickBot="1" x14ac:dyDescent="0.3">
      <c r="A8" s="37"/>
      <c r="B8" s="55"/>
      <c r="C8" s="56"/>
      <c r="D8" s="57"/>
      <c r="E8" s="58"/>
      <c r="F8" s="59" t="s">
        <v>38</v>
      </c>
      <c r="G8" s="113"/>
      <c r="H8" s="60"/>
      <c r="I8" s="56"/>
      <c r="J8" s="61"/>
      <c r="K8" s="62"/>
      <c r="L8" s="63"/>
      <c r="M8" s="64"/>
      <c r="N8" s="64"/>
      <c r="O8" s="65"/>
      <c r="P8" s="66"/>
      <c r="Q8" s="67"/>
      <c r="R8" s="116"/>
      <c r="S8" s="68">
        <f>D7*R8</f>
        <v>0</v>
      </c>
      <c r="T8" s="69"/>
      <c r="U8" s="70"/>
      <c r="V8" s="71"/>
    </row>
    <row r="9" spans="1:22" ht="127.5" customHeight="1" thickBot="1" x14ac:dyDescent="0.3">
      <c r="A9" s="37"/>
      <c r="B9" s="72">
        <v>2</v>
      </c>
      <c r="C9" s="73" t="s">
        <v>40</v>
      </c>
      <c r="D9" s="74">
        <v>1</v>
      </c>
      <c r="E9" s="75" t="s">
        <v>29</v>
      </c>
      <c r="F9" s="76" t="s">
        <v>44</v>
      </c>
      <c r="G9" s="114"/>
      <c r="H9" s="77" t="s">
        <v>33</v>
      </c>
      <c r="I9" s="78" t="s">
        <v>34</v>
      </c>
      <c r="J9" s="79" t="s">
        <v>33</v>
      </c>
      <c r="K9" s="80"/>
      <c r="L9" s="81"/>
      <c r="M9" s="82" t="s">
        <v>42</v>
      </c>
      <c r="N9" s="82" t="s">
        <v>43</v>
      </c>
      <c r="O9" s="83" t="s">
        <v>41</v>
      </c>
      <c r="P9" s="84">
        <f>D9*Q9</f>
        <v>1200</v>
      </c>
      <c r="Q9" s="85">
        <v>1200</v>
      </c>
      <c r="R9" s="117"/>
      <c r="S9" s="86">
        <f>D9*R9</f>
        <v>0</v>
      </c>
      <c r="T9" s="87" t="str">
        <f t="shared" ref="T9" si="0">IF(ISNUMBER(R9), IF(R9&gt;Q9,"NEVYHOVUJE","VYHOVUJE")," ")</f>
        <v xml:space="preserve"> </v>
      </c>
      <c r="U9" s="88"/>
      <c r="V9" s="89" t="s">
        <v>11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24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23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15700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26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dzqKG0zRBu4S+Y5AtuFaFGIWC92BMV/dnLhQ6ZAqqXynSSppPRJXfRufByHYMGqgYsrg+2CMLY7ScimpctnQJg==" saltValue="86YcnQ+gcbyVolCRo8apig==" spinCount="100000" sheet="1" objects="1" scenarios="1"/>
  <mergeCells count="24">
    <mergeCell ref="T7:T8"/>
    <mergeCell ref="U7:U8"/>
    <mergeCell ref="V7:V8"/>
    <mergeCell ref="M7:M8"/>
    <mergeCell ref="N7:N8"/>
    <mergeCell ref="O7:O8"/>
    <mergeCell ref="Q7:Q8"/>
    <mergeCell ref="P7:P8"/>
    <mergeCell ref="B1:D1"/>
    <mergeCell ref="G5:H5"/>
    <mergeCell ref="B13:G13"/>
    <mergeCell ref="R12:T12"/>
    <mergeCell ref="R11:T11"/>
    <mergeCell ref="B11:G11"/>
    <mergeCell ref="B12:H12"/>
    <mergeCell ref="B7:B8"/>
    <mergeCell ref="C7:C8"/>
    <mergeCell ref="D7:D8"/>
    <mergeCell ref="E7:E8"/>
    <mergeCell ref="H7:H8"/>
    <mergeCell ref="I7:I8"/>
    <mergeCell ref="J7:J8"/>
    <mergeCell ref="K7:K8"/>
    <mergeCell ref="L7:L8"/>
  </mergeCells>
  <conditionalFormatting sqref="G7:H7 G8 G9:H9 R7:R9">
    <cfRule type="notContainsBlanks" dxfId="5" priority="79">
      <formula>LEN(TRIM(G7))&gt;0</formula>
    </cfRule>
  </conditionalFormatting>
  <conditionalFormatting sqref="G7:H7 G8 G9:H9">
    <cfRule type="notContainsBlanks" dxfId="4" priority="78">
      <formula>LEN(TRIM(G7))&gt;0</formula>
    </cfRule>
  </conditionalFormatting>
  <conditionalFormatting sqref="G7:H7 R7:R9 G8 G9:H9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 J9" xr:uid="{0791A88D-3B65-403A-85AD-A4E85FF89D8F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2025-05-22T12:59:36Z</dcterms:modified>
</cp:coreProperties>
</file>